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125"/>
  </bookViews>
  <sheets>
    <sheet name="H27.1.1以降" sheetId="1" r:id="rId1"/>
  </sheets>
  <calcPr calcId="145621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8" i="1"/>
  <c r="K7" i="1"/>
  <c r="K6" i="1"/>
  <c r="J14" i="1"/>
  <c r="J13" i="1"/>
  <c r="J12" i="1"/>
  <c r="J11" i="1"/>
  <c r="J10" i="1"/>
  <c r="J8" i="1"/>
  <c r="J7" i="1"/>
  <c r="J6" i="1"/>
  <c r="I14" i="1"/>
  <c r="I13" i="1"/>
  <c r="I12" i="1"/>
  <c r="I11" i="1"/>
  <c r="I10" i="1"/>
  <c r="I8" i="1"/>
  <c r="I7" i="1"/>
  <c r="I6" i="1"/>
  <c r="H6" i="1"/>
  <c r="H7" i="1"/>
  <c r="H8" i="1"/>
  <c r="H9" i="1"/>
  <c r="H10" i="1"/>
  <c r="H11" i="1"/>
  <c r="H12" i="1"/>
  <c r="H13" i="1"/>
  <c r="H14" i="1"/>
  <c r="H5" i="1"/>
  <c r="G5" i="1" l="1"/>
  <c r="G14" i="1"/>
  <c r="G13" i="1"/>
  <c r="G12" i="1"/>
  <c r="G11" i="1"/>
  <c r="G10" i="1"/>
  <c r="G9" i="1"/>
  <c r="G8" i="1"/>
  <c r="G7" i="1"/>
  <c r="G6" i="1"/>
  <c r="F5" i="1" l="1"/>
  <c r="F6" i="1"/>
  <c r="F7" i="1"/>
  <c r="F8" i="1"/>
  <c r="F9" i="1"/>
  <c r="F10" i="1"/>
  <c r="F11" i="1"/>
  <c r="F12" i="1"/>
  <c r="F13" i="1"/>
  <c r="F14" i="1"/>
  <c r="K5" i="1" l="1"/>
  <c r="I5" i="1"/>
  <c r="J5" i="1" s="1"/>
  <c r="I9" i="1"/>
  <c r="J9" i="1" s="1"/>
  <c r="K9" i="1"/>
  <c r="L5" i="1"/>
  <c r="L8" i="1"/>
  <c r="L9" i="1"/>
  <c r="L10" i="1"/>
  <c r="L14" i="1"/>
  <c r="N9" i="1" l="1"/>
  <c r="O9" i="1" s="1"/>
  <c r="N13" i="1"/>
  <c r="O13" i="1" s="1"/>
  <c r="M11" i="1"/>
  <c r="M14" i="1"/>
  <c r="N12" i="1"/>
  <c r="O12" i="1" s="1"/>
  <c r="L11" i="1"/>
  <c r="L12" i="1"/>
  <c r="L13" i="1"/>
  <c r="L6" i="1"/>
  <c r="L7" i="1"/>
  <c r="M9" i="1" l="1"/>
  <c r="M13" i="1"/>
  <c r="N11" i="1"/>
  <c r="O11" i="1" s="1"/>
  <c r="N14" i="1"/>
  <c r="O14" i="1" s="1"/>
  <c r="M12" i="1"/>
  <c r="M10" i="1"/>
  <c r="N10" i="1"/>
  <c r="O10" i="1" s="1"/>
  <c r="N8" i="1" l="1"/>
  <c r="O8" i="1" s="1"/>
  <c r="M5" i="1"/>
  <c r="N6" i="1"/>
  <c r="O6" i="1" s="1"/>
  <c r="M8" i="1" l="1"/>
  <c r="M7" i="1"/>
  <c r="N7" i="1"/>
  <c r="O7" i="1" s="1"/>
  <c r="N5" i="1"/>
  <c r="O5" i="1" s="1"/>
  <c r="M6" i="1"/>
  <c r="M15" i="1" l="1"/>
  <c r="P12" i="1" s="1"/>
  <c r="Q12" i="1" s="1"/>
  <c r="P14" i="1" l="1"/>
  <c r="Q14" i="1" s="1"/>
  <c r="P6" i="1"/>
  <c r="Q6" i="1" s="1"/>
  <c r="P13" i="1"/>
  <c r="Q13" i="1" s="1"/>
  <c r="P11" i="1"/>
  <c r="Q11" i="1" s="1"/>
  <c r="P9" i="1"/>
  <c r="Q9" i="1" s="1"/>
  <c r="P8" i="1"/>
  <c r="Q8" i="1" s="1"/>
  <c r="P10" i="1"/>
  <c r="Q10" i="1" s="1"/>
  <c r="P7" i="1"/>
  <c r="Q7" i="1" s="1"/>
  <c r="P5" i="1"/>
  <c r="Q5" i="1" s="1"/>
</calcChain>
</file>

<file path=xl/comments1.xml><?xml version="1.0" encoding="utf-8"?>
<comments xmlns="http://schemas.openxmlformats.org/spreadsheetml/2006/main">
  <authors>
    <author>31chester</author>
  </authors>
  <commentList>
    <comment ref="I4" authorId="0">
      <text>
        <r>
          <rPr>
            <sz val="9"/>
            <color indexed="81"/>
            <rFont val="ＭＳ Ｐゴシック"/>
            <family val="3"/>
            <charset val="128"/>
          </rPr>
          <t>評価額/持分㎡*減額割合*限度面積</t>
        </r>
      </text>
    </comment>
    <comment ref="K4" authorId="0">
      <text>
        <r>
          <rPr>
            <sz val="9"/>
            <color indexed="81"/>
            <rFont val="ＭＳ Ｐゴシック"/>
            <family val="3"/>
            <charset val="128"/>
          </rPr>
          <t>@金額×面積(限度面積まで)</t>
        </r>
      </text>
    </comment>
  </commentList>
</comments>
</file>

<file path=xl/sharedStrings.xml><?xml version="1.0" encoding="utf-8"?>
<sst xmlns="http://schemas.openxmlformats.org/spreadsheetml/2006/main" count="21" uniqueCount="20">
  <si>
    <t>順位</t>
    <rPh sb="0" eb="2">
      <t>ジュンイ</t>
    </rPh>
    <phoneticPr fontId="2"/>
  </si>
  <si>
    <t>適用面積</t>
    <rPh sb="0" eb="2">
      <t>テキヨウ</t>
    </rPh>
    <rPh sb="2" eb="4">
      <t>メンセキ</t>
    </rPh>
    <phoneticPr fontId="2"/>
  </si>
  <si>
    <t>限度面積割合</t>
    <rPh sb="0" eb="2">
      <t>ゲンド</t>
    </rPh>
    <rPh sb="2" eb="4">
      <t>メンセキ</t>
    </rPh>
    <rPh sb="4" eb="6">
      <t>ワリアイ</t>
    </rPh>
    <phoneticPr fontId="2"/>
  </si>
  <si>
    <t>限度面積</t>
    <rPh sb="0" eb="2">
      <t>ゲンド</t>
    </rPh>
    <rPh sb="2" eb="4">
      <t>メンセキ</t>
    </rPh>
    <phoneticPr fontId="2"/>
  </si>
  <si>
    <t>減額割合</t>
    <rPh sb="0" eb="2">
      <t>ゲンガク</t>
    </rPh>
    <rPh sb="2" eb="4">
      <t>ワリアイ</t>
    </rPh>
    <phoneticPr fontId="2"/>
  </si>
  <si>
    <t>第1順位</t>
    <phoneticPr fontId="2"/>
  </si>
  <si>
    <t>適用面積</t>
    <rPh sb="0" eb="2">
      <t>テキヨウ</t>
    </rPh>
    <rPh sb="2" eb="4">
      <t>メンセキ</t>
    </rPh>
    <phoneticPr fontId="2"/>
  </si>
  <si>
    <t>第2順位</t>
    <phoneticPr fontId="2"/>
  </si>
  <si>
    <t>全体㎡</t>
    <rPh sb="0" eb="2">
      <t>ゼンタイ</t>
    </rPh>
    <phoneticPr fontId="2"/>
  </si>
  <si>
    <t>持分</t>
    <rPh sb="0" eb="2">
      <t>モチブン</t>
    </rPh>
    <phoneticPr fontId="2"/>
  </si>
  <si>
    <t>持分㎡</t>
    <rPh sb="0" eb="2">
      <t>モチブン</t>
    </rPh>
    <phoneticPr fontId="2"/>
  </si>
  <si>
    <t>所在</t>
    <rPh sb="0" eb="2">
      <t>ショザイ</t>
    </rPh>
    <phoneticPr fontId="2"/>
  </si>
  <si>
    <t>種類</t>
    <rPh sb="0" eb="2">
      <t>シュルイ</t>
    </rPh>
    <phoneticPr fontId="2"/>
  </si>
  <si>
    <t>金額</t>
    <rPh sb="0" eb="2">
      <t>キンガク</t>
    </rPh>
    <phoneticPr fontId="2"/>
  </si>
  <si>
    <t>記入箇所</t>
    <rPh sb="0" eb="2">
      <t>キニュウ</t>
    </rPh>
    <rPh sb="2" eb="4">
      <t>カショ</t>
    </rPh>
    <phoneticPr fontId="2"/>
  </si>
  <si>
    <t>有利判定</t>
    <rPh sb="0" eb="1">
      <t>ユウリ</t>
    </rPh>
    <rPh sb="1" eb="3">
      <t>ハンテイ</t>
    </rPh>
    <phoneticPr fontId="2"/>
  </si>
  <si>
    <t>減額金額</t>
    <rPh sb="0" eb="2">
      <t>ゲンガク</t>
    </rPh>
    <rPh sb="2" eb="4">
      <t>キンガク</t>
    </rPh>
    <phoneticPr fontId="2"/>
  </si>
  <si>
    <r>
      <t>評価額</t>
    </r>
    <r>
      <rPr>
        <sz val="8"/>
        <color theme="1"/>
        <rFont val="ＭＳ Ｐゴシック"/>
        <family val="3"/>
        <charset val="128"/>
        <scheme val="minor"/>
      </rPr>
      <t>（持分金額）</t>
    </r>
    <rPh sb="0" eb="3">
      <t>ヒョウカガク</t>
    </rPh>
    <rPh sb="4" eb="6">
      <t>モチブン</t>
    </rPh>
    <rPh sb="6" eb="7">
      <t>キン</t>
    </rPh>
    <rPh sb="7" eb="8">
      <t>ガク</t>
    </rPh>
    <phoneticPr fontId="2"/>
  </si>
  <si>
    <t>注：相続開始日 H27.1.1以降</t>
    <rPh sb="0" eb="1">
      <t>チュウ</t>
    </rPh>
    <rPh sb="2" eb="4">
      <t>ソウゾク</t>
    </rPh>
    <rPh sb="4" eb="7">
      <t>カイシビ</t>
    </rPh>
    <rPh sb="15" eb="17">
      <t>イコウ</t>
    </rPh>
    <phoneticPr fontId="2"/>
  </si>
  <si>
    <t>小規模宅地等の特例の有利判定シート</t>
    <rPh sb="0" eb="3">
      <t>ショウキボ</t>
    </rPh>
    <rPh sb="3" eb="5">
      <t>タクチ</t>
    </rPh>
    <rPh sb="5" eb="6">
      <t>ナド</t>
    </rPh>
    <rPh sb="7" eb="9">
      <t>トクレイ</t>
    </rPh>
    <rPh sb="10" eb="12">
      <t>ユウリ</t>
    </rPh>
    <rPh sb="12" eb="14">
      <t>ハンテイ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</si>
</sst>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&quot;㎡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FC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2" xfId="0" applyFill="1" applyBorder="1" applyProtection="1">
      <alignment vertical="center"/>
      <protection locked="0"/>
    </xf>
    <xf numFmtId="40" fontId="0" fillId="2" borderId="2" xfId="1" applyNumberFormat="1" applyFont="1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0" fontId="0" fillId="0" borderId="0" xfId="1" applyNumberFormat="1" applyFont="1" applyProtection="1">
      <alignment vertical="center"/>
      <protection locked="0"/>
    </xf>
    <xf numFmtId="9" fontId="0" fillId="0" borderId="0" xfId="2" applyFont="1" applyProtection="1">
      <alignment vertical="center"/>
      <protection locked="0"/>
    </xf>
    <xf numFmtId="9" fontId="0" fillId="0" borderId="1" xfId="0" applyNumberFormat="1" applyBorder="1" applyProtection="1">
      <alignment vertical="center"/>
      <protection locked="0"/>
    </xf>
    <xf numFmtId="40" fontId="0" fillId="0" borderId="0" xfId="1" applyNumberFormat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9" fontId="0" fillId="0" borderId="0" xfId="0" applyNumberFormat="1" applyFill="1" applyBorder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38" fontId="4" fillId="3" borderId="2" xfId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38" fontId="4" fillId="3" borderId="2" xfId="1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38" fontId="0" fillId="0" borderId="0" xfId="1" applyFont="1" applyAlignment="1" applyProtection="1">
      <alignment horizontal="center" vertical="center" shrinkToFit="1"/>
      <protection locked="0"/>
    </xf>
    <xf numFmtId="176" fontId="5" fillId="2" borderId="2" xfId="1" applyNumberFormat="1" applyFont="1" applyFill="1" applyBorder="1" applyAlignment="1" applyProtection="1">
      <alignment vertical="center"/>
      <protection locked="0"/>
    </xf>
    <xf numFmtId="176" fontId="5" fillId="0" borderId="2" xfId="1" applyNumberFormat="1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9" fontId="4" fillId="0" borderId="2" xfId="2" applyFont="1" applyBorder="1" applyProtection="1">
      <alignment vertical="center"/>
    </xf>
    <xf numFmtId="38" fontId="4" fillId="0" borderId="2" xfId="1" applyFont="1" applyBorder="1" applyProtection="1">
      <alignment vertical="center"/>
    </xf>
    <xf numFmtId="38" fontId="0" fillId="0" borderId="5" xfId="1" applyFont="1" applyBorder="1" applyAlignment="1" applyProtection="1">
      <alignment vertical="center" shrinkToFit="1"/>
    </xf>
    <xf numFmtId="38" fontId="0" fillId="0" borderId="6" xfId="1" applyFont="1" applyBorder="1" applyAlignment="1" applyProtection="1">
      <alignment vertical="center" shrinkToFit="1"/>
    </xf>
    <xf numFmtId="38" fontId="0" fillId="2" borderId="2" xfId="1" applyFont="1" applyFill="1" applyBorder="1" applyAlignment="1" applyProtection="1">
      <alignment vertical="center" shrinkToFit="1"/>
      <protection locked="0"/>
    </xf>
    <xf numFmtId="38" fontId="4" fillId="3" borderId="2" xfId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F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Zeros="0" tabSelected="1" zoomScaleNormal="100" workbookViewId="0">
      <selection activeCell="A3" sqref="A3"/>
    </sheetView>
  </sheetViews>
  <sheetFormatPr defaultRowHeight="13.5" outlineLevelCol="1" x14ac:dyDescent="0.15"/>
  <cols>
    <col min="1" max="1" width="21.875" style="5" customWidth="1"/>
    <col min="2" max="2" width="19.25" style="5" bestFit="1" customWidth="1"/>
    <col min="3" max="3" width="13.125" style="6" customWidth="1"/>
    <col min="4" max="4" width="9.5" style="6" customWidth="1"/>
    <col min="5" max="5" width="8.625" style="6" customWidth="1"/>
    <col min="6" max="6" width="9.5" style="5" customWidth="1"/>
    <col min="7" max="7" width="8" style="5" bestFit="1" customWidth="1"/>
    <col min="8" max="8" width="8" style="5" customWidth="1"/>
    <col min="9" max="9" width="10.75" style="6" customWidth="1"/>
    <col min="10" max="10" width="5.875" style="5" customWidth="1"/>
    <col min="11" max="11" width="13.125" style="5" customWidth="1"/>
    <col min="12" max="12" width="8.5" style="5" hidden="1" customWidth="1" outlineLevel="1"/>
    <col min="13" max="14" width="9" style="5" hidden="1" customWidth="1" outlineLevel="1"/>
    <col min="15" max="15" width="9.25" style="5" hidden="1" customWidth="1" outlineLevel="1"/>
    <col min="16" max="16" width="9" style="5" hidden="1" customWidth="1" outlineLevel="1"/>
    <col min="17" max="17" width="10.5" style="5" hidden="1" customWidth="1" outlineLevel="1"/>
    <col min="18" max="18" width="9" style="5" customWidth="1" collapsed="1"/>
    <col min="19" max="19" width="9" style="5" customWidth="1"/>
    <col min="20" max="16384" width="9" style="5"/>
  </cols>
  <sheetData>
    <row r="1" spans="1:18" x14ac:dyDescent="0.15">
      <c r="A1" s="5" t="s">
        <v>19</v>
      </c>
    </row>
    <row r="2" spans="1:18" x14ac:dyDescent="0.15">
      <c r="A2" s="5" t="s">
        <v>18</v>
      </c>
    </row>
    <row r="3" spans="1:18" ht="14.25" thickBot="1" x14ac:dyDescent="0.2">
      <c r="N3" s="7" t="s">
        <v>5</v>
      </c>
      <c r="O3" s="7"/>
      <c r="P3" s="7" t="s">
        <v>7</v>
      </c>
      <c r="R3" s="7"/>
    </row>
    <row r="4" spans="1:18" x14ac:dyDescent="0.15">
      <c r="A4" s="14" t="s">
        <v>11</v>
      </c>
      <c r="B4" s="15" t="s">
        <v>12</v>
      </c>
      <c r="C4" s="32" t="s">
        <v>17</v>
      </c>
      <c r="D4" s="16" t="s">
        <v>8</v>
      </c>
      <c r="E4" s="16" t="s">
        <v>9</v>
      </c>
      <c r="F4" s="15" t="s">
        <v>10</v>
      </c>
      <c r="G4" s="14" t="s">
        <v>4</v>
      </c>
      <c r="H4" s="17" t="s">
        <v>3</v>
      </c>
      <c r="I4" s="18" t="s">
        <v>15</v>
      </c>
      <c r="J4" s="24" t="s">
        <v>0</v>
      </c>
      <c r="K4" s="25" t="s">
        <v>16</v>
      </c>
      <c r="L4" s="19" t="s">
        <v>2</v>
      </c>
      <c r="M4" s="7">
        <v>1</v>
      </c>
      <c r="N4" s="20" t="s">
        <v>1</v>
      </c>
      <c r="O4" s="21" t="s">
        <v>13</v>
      </c>
      <c r="P4" s="20" t="s">
        <v>6</v>
      </c>
      <c r="Q4" s="20" t="s">
        <v>13</v>
      </c>
      <c r="R4" s="20"/>
    </row>
    <row r="5" spans="1:18" x14ac:dyDescent="0.15">
      <c r="A5" s="1"/>
      <c r="B5" s="2"/>
      <c r="C5" s="31"/>
      <c r="D5" s="22"/>
      <c r="E5" s="3"/>
      <c r="F5" s="23">
        <f>D5*E5</f>
        <v>0</v>
      </c>
      <c r="G5" s="27" t="str">
        <f>IF(B5="特定事業用等宅地等",0.8,IF(B5="特定居住用宅地等",0.8,IF(B5="貸付事業用宅地等",0.5,"")))</f>
        <v/>
      </c>
      <c r="H5" s="23" t="str">
        <f>IF(B5="特定事業用等宅地等",400,IF(B5="特定居住用宅地等",330,IF(B5="貸付事業用宅地等",200,"")))</f>
        <v/>
      </c>
      <c r="I5" s="28" t="str">
        <f t="shared" ref="I5:I14" si="0">IFERROR(C5/F5*G5*H5,"")</f>
        <v/>
      </c>
      <c r="J5" s="26" t="str">
        <f t="shared" ref="J5:J14" si="1">IFERROR(RANK(I5,I:I,0),"")</f>
        <v/>
      </c>
      <c r="K5" s="29" t="str">
        <f t="shared" ref="K5:K14" si="2">IFERROR(ROUNDDOWN((IF(F5&lt;=H5,C5*G5,C5/F5*G5*H5)),0),"")</f>
        <v/>
      </c>
      <c r="L5" s="5">
        <f>IF(F5&lt;=H5,1,H5/F5)</f>
        <v>1</v>
      </c>
      <c r="M5" s="9" t="str">
        <f t="shared" ref="M5:M14" si="3">IF(J5=1,F5/H5*L5,"")</f>
        <v/>
      </c>
      <c r="N5" s="6" t="str">
        <f t="shared" ref="N5:N14" si="4">IF(J5=1,F5*L5,"")</f>
        <v/>
      </c>
      <c r="O5" s="6" t="str">
        <f t="shared" ref="O5:O14" si="5">IFERROR(ROUNDDOWN(C5/F5*N5*G5,0),"")</f>
        <v/>
      </c>
      <c r="P5" s="5" t="str">
        <f t="shared" ref="P5:P14" si="6">IF($M$15&lt;=1,IF(J5=2,H5*(1-$M$15),""),"")</f>
        <v/>
      </c>
      <c r="Q5" s="6" t="str">
        <f t="shared" ref="Q5:Q14" si="7">IFERROR(ROUNDDOWN(C5/F5*P5*G5,0),"")</f>
        <v/>
      </c>
    </row>
    <row r="6" spans="1:18" x14ac:dyDescent="0.15">
      <c r="A6" s="1"/>
      <c r="B6" s="2"/>
      <c r="C6" s="31"/>
      <c r="D6" s="22"/>
      <c r="E6" s="3"/>
      <c r="F6" s="23">
        <f t="shared" ref="F6:F14" si="8">D6*E6</f>
        <v>0</v>
      </c>
      <c r="G6" s="27" t="str">
        <f t="shared" ref="G6:G14" si="9">IF(B6="特定事業用等宅地等",0.8,IF(B6="特定居住用宅地等",0.8,IF(B6="貸付事業用宅地等",0.5,"")))</f>
        <v/>
      </c>
      <c r="H6" s="23" t="str">
        <f t="shared" ref="H6:H14" si="10">IF(B6="特定事業用等宅地等",400,IF(B6="特定居住用宅地等",330,IF(B6="貸付事業用宅地等",200,"")))</f>
        <v/>
      </c>
      <c r="I6" s="28" t="str">
        <f t="shared" si="0"/>
        <v/>
      </c>
      <c r="J6" s="26" t="str">
        <f t="shared" si="1"/>
        <v/>
      </c>
      <c r="K6" s="29" t="str">
        <f t="shared" si="2"/>
        <v/>
      </c>
      <c r="L6" s="5">
        <f>IF(F6&lt;=H6,1,H6/F6)</f>
        <v>1</v>
      </c>
      <c r="M6" s="9" t="str">
        <f t="shared" si="3"/>
        <v/>
      </c>
      <c r="N6" s="6" t="str">
        <f t="shared" si="4"/>
        <v/>
      </c>
      <c r="O6" s="6" t="str">
        <f t="shared" si="5"/>
        <v/>
      </c>
      <c r="P6" s="5" t="str">
        <f t="shared" si="6"/>
        <v/>
      </c>
      <c r="Q6" s="6" t="str">
        <f t="shared" si="7"/>
        <v/>
      </c>
    </row>
    <row r="7" spans="1:18" x14ac:dyDescent="0.15">
      <c r="A7" s="1"/>
      <c r="B7" s="2"/>
      <c r="C7" s="31"/>
      <c r="D7" s="22"/>
      <c r="E7" s="3"/>
      <c r="F7" s="23">
        <f t="shared" si="8"/>
        <v>0</v>
      </c>
      <c r="G7" s="27" t="str">
        <f t="shared" si="9"/>
        <v/>
      </c>
      <c r="H7" s="23" t="str">
        <f t="shared" si="10"/>
        <v/>
      </c>
      <c r="I7" s="28" t="str">
        <f t="shared" si="0"/>
        <v/>
      </c>
      <c r="J7" s="26" t="str">
        <f t="shared" si="1"/>
        <v/>
      </c>
      <c r="K7" s="29" t="str">
        <f t="shared" si="2"/>
        <v/>
      </c>
      <c r="L7" s="5">
        <f>IF(F7&lt;=H7,1,H7/F7)</f>
        <v>1</v>
      </c>
      <c r="M7" s="9" t="str">
        <f t="shared" si="3"/>
        <v/>
      </c>
      <c r="N7" s="6" t="str">
        <f t="shared" si="4"/>
        <v/>
      </c>
      <c r="O7" s="6" t="str">
        <f t="shared" si="5"/>
        <v/>
      </c>
      <c r="P7" s="5" t="str">
        <f t="shared" si="6"/>
        <v/>
      </c>
      <c r="Q7" s="6" t="str">
        <f t="shared" si="7"/>
        <v/>
      </c>
    </row>
    <row r="8" spans="1:18" x14ac:dyDescent="0.15">
      <c r="A8" s="1"/>
      <c r="B8" s="2"/>
      <c r="C8" s="31"/>
      <c r="D8" s="22"/>
      <c r="E8" s="3"/>
      <c r="F8" s="23">
        <f t="shared" si="8"/>
        <v>0</v>
      </c>
      <c r="G8" s="27" t="str">
        <f t="shared" si="9"/>
        <v/>
      </c>
      <c r="H8" s="23" t="str">
        <f t="shared" si="10"/>
        <v/>
      </c>
      <c r="I8" s="28" t="str">
        <f t="shared" si="0"/>
        <v/>
      </c>
      <c r="J8" s="26" t="str">
        <f t="shared" si="1"/>
        <v/>
      </c>
      <c r="K8" s="29" t="str">
        <f t="shared" si="2"/>
        <v/>
      </c>
      <c r="L8" s="5">
        <f>IF(F8&lt;=H8,1,H8/F8)</f>
        <v>1</v>
      </c>
      <c r="M8" s="9" t="str">
        <f t="shared" si="3"/>
        <v/>
      </c>
      <c r="N8" s="6" t="str">
        <f t="shared" si="4"/>
        <v/>
      </c>
      <c r="O8" s="6" t="str">
        <f t="shared" si="5"/>
        <v/>
      </c>
      <c r="P8" s="5" t="str">
        <f t="shared" si="6"/>
        <v/>
      </c>
      <c r="Q8" s="6" t="str">
        <f t="shared" si="7"/>
        <v/>
      </c>
    </row>
    <row r="9" spans="1:18" x14ac:dyDescent="0.15">
      <c r="A9" s="1"/>
      <c r="B9" s="2"/>
      <c r="C9" s="31"/>
      <c r="D9" s="22"/>
      <c r="E9" s="3"/>
      <c r="F9" s="23">
        <f t="shared" si="8"/>
        <v>0</v>
      </c>
      <c r="G9" s="27" t="str">
        <f t="shared" si="9"/>
        <v/>
      </c>
      <c r="H9" s="23" t="str">
        <f t="shared" si="10"/>
        <v/>
      </c>
      <c r="I9" s="28" t="str">
        <f t="shared" si="0"/>
        <v/>
      </c>
      <c r="J9" s="26" t="str">
        <f t="shared" si="1"/>
        <v/>
      </c>
      <c r="K9" s="29" t="str">
        <f t="shared" si="2"/>
        <v/>
      </c>
      <c r="L9" s="5">
        <f>IF(F9&lt;=H9,1,H9/F9)</f>
        <v>1</v>
      </c>
      <c r="M9" s="9" t="str">
        <f t="shared" si="3"/>
        <v/>
      </c>
      <c r="N9" s="6" t="str">
        <f t="shared" si="4"/>
        <v/>
      </c>
      <c r="O9" s="6" t="str">
        <f t="shared" si="5"/>
        <v/>
      </c>
      <c r="P9" s="5" t="str">
        <f t="shared" si="6"/>
        <v/>
      </c>
      <c r="Q9" s="6" t="str">
        <f t="shared" si="7"/>
        <v/>
      </c>
    </row>
    <row r="10" spans="1:18" x14ac:dyDescent="0.15">
      <c r="A10" s="1"/>
      <c r="B10" s="2"/>
      <c r="C10" s="31"/>
      <c r="D10" s="22"/>
      <c r="E10" s="3"/>
      <c r="F10" s="23">
        <f t="shared" si="8"/>
        <v>0</v>
      </c>
      <c r="G10" s="27" t="str">
        <f t="shared" si="9"/>
        <v/>
      </c>
      <c r="H10" s="23" t="str">
        <f t="shared" si="10"/>
        <v/>
      </c>
      <c r="I10" s="28" t="str">
        <f t="shared" si="0"/>
        <v/>
      </c>
      <c r="J10" s="26" t="str">
        <f t="shared" si="1"/>
        <v/>
      </c>
      <c r="K10" s="29" t="str">
        <f t="shared" si="2"/>
        <v/>
      </c>
      <c r="L10" s="5">
        <f t="shared" ref="L10:L14" si="11">IF(F10&lt;=H10,1,H10/F10)</f>
        <v>1</v>
      </c>
      <c r="M10" s="9" t="str">
        <f t="shared" si="3"/>
        <v/>
      </c>
      <c r="N10" s="6" t="str">
        <f t="shared" si="4"/>
        <v/>
      </c>
      <c r="O10" s="6" t="str">
        <f t="shared" si="5"/>
        <v/>
      </c>
      <c r="P10" s="5" t="str">
        <f t="shared" si="6"/>
        <v/>
      </c>
      <c r="Q10" s="6" t="str">
        <f t="shared" si="7"/>
        <v/>
      </c>
    </row>
    <row r="11" spans="1:18" x14ac:dyDescent="0.15">
      <c r="A11" s="1"/>
      <c r="B11" s="2"/>
      <c r="C11" s="31"/>
      <c r="D11" s="22"/>
      <c r="E11" s="3"/>
      <c r="F11" s="23">
        <f t="shared" si="8"/>
        <v>0</v>
      </c>
      <c r="G11" s="27" t="str">
        <f t="shared" si="9"/>
        <v/>
      </c>
      <c r="H11" s="23" t="str">
        <f t="shared" si="10"/>
        <v/>
      </c>
      <c r="I11" s="28" t="str">
        <f t="shared" si="0"/>
        <v/>
      </c>
      <c r="J11" s="26" t="str">
        <f t="shared" si="1"/>
        <v/>
      </c>
      <c r="K11" s="29" t="str">
        <f t="shared" si="2"/>
        <v/>
      </c>
      <c r="L11" s="5">
        <f t="shared" si="11"/>
        <v>1</v>
      </c>
      <c r="M11" s="9" t="str">
        <f t="shared" si="3"/>
        <v/>
      </c>
      <c r="N11" s="6" t="str">
        <f t="shared" si="4"/>
        <v/>
      </c>
      <c r="O11" s="6" t="str">
        <f t="shared" si="5"/>
        <v/>
      </c>
      <c r="P11" s="5" t="str">
        <f t="shared" si="6"/>
        <v/>
      </c>
      <c r="Q11" s="6" t="str">
        <f t="shared" si="7"/>
        <v/>
      </c>
    </row>
    <row r="12" spans="1:18" x14ac:dyDescent="0.15">
      <c r="A12" s="1"/>
      <c r="B12" s="2"/>
      <c r="C12" s="31"/>
      <c r="D12" s="22"/>
      <c r="E12" s="3"/>
      <c r="F12" s="23">
        <f t="shared" si="8"/>
        <v>0</v>
      </c>
      <c r="G12" s="27" t="str">
        <f t="shared" si="9"/>
        <v/>
      </c>
      <c r="H12" s="23" t="str">
        <f t="shared" si="10"/>
        <v/>
      </c>
      <c r="I12" s="28" t="str">
        <f t="shared" si="0"/>
        <v/>
      </c>
      <c r="J12" s="26" t="str">
        <f t="shared" si="1"/>
        <v/>
      </c>
      <c r="K12" s="29" t="str">
        <f t="shared" si="2"/>
        <v/>
      </c>
      <c r="L12" s="5">
        <f t="shared" si="11"/>
        <v>1</v>
      </c>
      <c r="M12" s="9" t="str">
        <f t="shared" si="3"/>
        <v/>
      </c>
      <c r="N12" s="6" t="str">
        <f t="shared" si="4"/>
        <v/>
      </c>
      <c r="O12" s="6" t="str">
        <f t="shared" si="5"/>
        <v/>
      </c>
      <c r="P12" s="5" t="str">
        <f t="shared" si="6"/>
        <v/>
      </c>
      <c r="Q12" s="6" t="str">
        <f t="shared" si="7"/>
        <v/>
      </c>
    </row>
    <row r="13" spans="1:18" x14ac:dyDescent="0.15">
      <c r="A13" s="1"/>
      <c r="B13" s="2"/>
      <c r="C13" s="31"/>
      <c r="D13" s="22"/>
      <c r="E13" s="3"/>
      <c r="F13" s="23">
        <f t="shared" si="8"/>
        <v>0</v>
      </c>
      <c r="G13" s="27" t="str">
        <f t="shared" si="9"/>
        <v/>
      </c>
      <c r="H13" s="23" t="str">
        <f t="shared" si="10"/>
        <v/>
      </c>
      <c r="I13" s="28" t="str">
        <f t="shared" si="0"/>
        <v/>
      </c>
      <c r="J13" s="26" t="str">
        <f t="shared" si="1"/>
        <v/>
      </c>
      <c r="K13" s="29" t="str">
        <f t="shared" si="2"/>
        <v/>
      </c>
      <c r="L13" s="5">
        <f t="shared" si="11"/>
        <v>1</v>
      </c>
      <c r="M13" s="9" t="str">
        <f t="shared" si="3"/>
        <v/>
      </c>
      <c r="N13" s="6" t="str">
        <f t="shared" si="4"/>
        <v/>
      </c>
      <c r="O13" s="6" t="str">
        <f t="shared" si="5"/>
        <v/>
      </c>
      <c r="P13" s="5" t="str">
        <f t="shared" si="6"/>
        <v/>
      </c>
      <c r="Q13" s="6" t="str">
        <f t="shared" si="7"/>
        <v/>
      </c>
    </row>
    <row r="14" spans="1:18" ht="14.25" thickBot="1" x14ac:dyDescent="0.2">
      <c r="A14" s="1"/>
      <c r="B14" s="2"/>
      <c r="C14" s="31"/>
      <c r="D14" s="22"/>
      <c r="E14" s="3"/>
      <c r="F14" s="23">
        <f t="shared" si="8"/>
        <v>0</v>
      </c>
      <c r="G14" s="27" t="str">
        <f t="shared" si="9"/>
        <v/>
      </c>
      <c r="H14" s="23" t="str">
        <f t="shared" si="10"/>
        <v/>
      </c>
      <c r="I14" s="28" t="str">
        <f t="shared" si="0"/>
        <v/>
      </c>
      <c r="J14" s="26" t="str">
        <f t="shared" si="1"/>
        <v/>
      </c>
      <c r="K14" s="30" t="str">
        <f t="shared" si="2"/>
        <v/>
      </c>
      <c r="L14" s="5">
        <f t="shared" si="11"/>
        <v>1</v>
      </c>
      <c r="M14" s="9" t="str">
        <f t="shared" si="3"/>
        <v/>
      </c>
      <c r="N14" s="6" t="str">
        <f t="shared" si="4"/>
        <v/>
      </c>
      <c r="O14" s="6" t="str">
        <f t="shared" si="5"/>
        <v/>
      </c>
      <c r="P14" s="5" t="str">
        <f t="shared" si="6"/>
        <v/>
      </c>
      <c r="Q14" s="6" t="str">
        <f t="shared" si="7"/>
        <v/>
      </c>
    </row>
    <row r="15" spans="1:18" x14ac:dyDescent="0.15">
      <c r="D15" s="8"/>
      <c r="G15" s="9"/>
      <c r="M15" s="10">
        <f>SUM(M5:M14)</f>
        <v>0</v>
      </c>
      <c r="N15" s="11"/>
      <c r="O15" s="12"/>
      <c r="P15" s="11"/>
      <c r="Q15" s="12"/>
    </row>
    <row r="16" spans="1:18" x14ac:dyDescent="0.15">
      <c r="G16" s="9"/>
      <c r="M16" s="13"/>
    </row>
    <row r="17" spans="1:7" x14ac:dyDescent="0.15">
      <c r="A17" s="4" t="s">
        <v>14</v>
      </c>
      <c r="G17" s="9"/>
    </row>
    <row r="18" spans="1:7" x14ac:dyDescent="0.15">
      <c r="G18" s="9"/>
    </row>
    <row r="19" spans="1:7" x14ac:dyDescent="0.15">
      <c r="G19" s="9"/>
    </row>
    <row r="20" spans="1:7" x14ac:dyDescent="0.15">
      <c r="E20" s="5"/>
      <c r="G20" s="9"/>
    </row>
  </sheetData>
  <sheetProtection sheet="1" objects="1" scenarios="1"/>
  <phoneticPr fontId="2"/>
  <dataValidations count="1">
    <dataValidation type="list" allowBlank="1" showInputMessage="1" showErrorMessage="1" sqref="B5:B14">
      <formula1>"特定事業用等宅地等,特定居住用宅地等,貸付事業用宅地等"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H27.1.1以降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税理士法人チェスター</cp:lastModifiedBy>
  <cp:lastPrinted>2014-09-04T09:32:50Z</cp:lastPrinted>
  <dcterms:created xsi:type="dcterms:W3CDTF">2014-08-09T12:42:49Z</dcterms:created>
  <dcterms:modified xsi:type="dcterms:W3CDTF">2016-06-27T05:59:42Z</dcterms:modified>
</cp:coreProperties>
</file>